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72" yWindow="65344" windowWidth="19416" windowHeight="1212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PRICES'!$B$6:$H$48</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PRICES'!$B$1:$IV$46</definedName>
    <definedName name="XITEMS">'FORM B - PRICES'!$B$6:$IV$46</definedName>
  </definedNames>
  <calcPr fullCalcOnLoad="1" fullPrecision="0"/>
</workbook>
</file>

<file path=xl/sharedStrings.xml><?xml version="1.0" encoding="utf-8"?>
<sst xmlns="http://schemas.openxmlformats.org/spreadsheetml/2006/main" count="201" uniqueCount="157">
  <si>
    <t>FORM B: PRICES</t>
  </si>
  <si>
    <t>UNIT PRICES</t>
  </si>
  <si>
    <t/>
  </si>
  <si>
    <t>ITEM</t>
  </si>
  <si>
    <t>DESCRIPTION</t>
  </si>
  <si>
    <t>SPEC.</t>
  </si>
  <si>
    <t>UNIT</t>
  </si>
  <si>
    <t>APPROX.</t>
  </si>
  <si>
    <t>UNIT PRICE</t>
  </si>
  <si>
    <t>AMOUNT</t>
  </si>
  <si>
    <t>REF.</t>
  </si>
  <si>
    <t>QUANTITY</t>
  </si>
  <si>
    <t>A</t>
  </si>
  <si>
    <t>Subtotal:</t>
  </si>
  <si>
    <t>EARTH AND BASE WORKS</t>
  </si>
  <si>
    <t>ROADWORKS - RENEWALS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</si>
  <si>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</si>
  <si>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</si>
  <si>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</si>
  <si>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</si>
  <si>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</si>
  <si>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</si>
  <si>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</si>
  <si>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</si>
  <si>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</si>
  <si>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</si>
  <si>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</si>
  <si>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</si>
  <si>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</si>
  <si>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</si>
  <si>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</si>
  <si>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</si>
  <si>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</si>
  <si>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</si>
  <si>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</si>
  <si>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</si>
  <si>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</si>
  <si>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</si>
  <si>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</si>
  <si>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</si>
  <si>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</si>
  <si>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B097</t>
  </si>
  <si>
    <t>Drilled Tie Bars</t>
  </si>
  <si>
    <t>B098</t>
  </si>
  <si>
    <t>20 M Deformed Tie Bar</t>
  </si>
  <si>
    <t>m</t>
  </si>
  <si>
    <t>iii)</t>
  </si>
  <si>
    <t>C001</t>
  </si>
  <si>
    <t>Concrete Pavements, Median Slabs, Bull-noses, and Safety Medians</t>
  </si>
  <si>
    <t>C032</t>
  </si>
  <si>
    <t>Concrete Curbs, Curb and Gutter, and Splash Strips</t>
  </si>
  <si>
    <t>C046</t>
  </si>
  <si>
    <t>D006</t>
  </si>
  <si>
    <t xml:space="preserve">Reflective Crack Maintenance </t>
  </si>
  <si>
    <t>iv)</t>
  </si>
  <si>
    <t>B001</t>
  </si>
  <si>
    <t>Pavement Removal</t>
  </si>
  <si>
    <t>Tie-ins and Approaches</t>
  </si>
  <si>
    <t>F009</t>
  </si>
  <si>
    <t>Adjustment of Valve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</si>
  <si>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</si>
  <si>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</si>
  <si>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</si>
  <si>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</si>
  <si>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</si>
  <si>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</si>
  <si>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</si>
  <si>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</si>
  <si>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</si>
  <si>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</si>
  <si>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</si>
  <si>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</si>
  <si>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</si>
  <si>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</si>
  <si>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</si>
  <si>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</si>
  <si>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</si>
  <si>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</si>
  <si>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</si>
  <si>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</si>
  <si>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</si>
  <si>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</si>
  <si>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</si>
  <si>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</si>
  <si>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</si>
  <si>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</si>
  <si>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</si>
  <si>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</si>
  <si>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</si>
  <si>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</si>
  <si>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</si>
  <si>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</si>
  <si>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</si>
  <si>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</si>
  <si>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</si>
  <si>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</si>
  <si>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</si>
  <si>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</si>
  <si>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</si>
  <si>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A.12</t>
  </si>
  <si>
    <t xml:space="preserve">CW 3240-R10 </t>
  </si>
  <si>
    <t>A.13</t>
  </si>
  <si>
    <t>A.14</t>
  </si>
  <si>
    <t>A.15</t>
  </si>
  <si>
    <t>A.16</t>
  </si>
  <si>
    <t>Construction of  Curb Ramp (8-12 mm ht, Integral)</t>
  </si>
  <si>
    <t>SD-229C</t>
  </si>
  <si>
    <t>C055</t>
  </si>
  <si>
    <t>A.17</t>
  </si>
  <si>
    <t xml:space="preserve">Construction of Asphaltic Concrete Pavements </t>
  </si>
  <si>
    <t>Type IA</t>
  </si>
  <si>
    <t>C059</t>
  </si>
  <si>
    <t>C060</t>
  </si>
  <si>
    <t>CW 3250-R7</t>
  </si>
  <si>
    <t>CW 3210-R7</t>
  </si>
  <si>
    <t>SD-228B</t>
  </si>
  <si>
    <t>A007A</t>
  </si>
  <si>
    <t xml:space="preserve">50 mm </t>
  </si>
  <si>
    <t>B100r</t>
  </si>
  <si>
    <t>Miscellaneous Concrete Slab Removal</t>
  </si>
  <si>
    <t>B104r</t>
  </si>
  <si>
    <t>B126r</t>
  </si>
  <si>
    <t>Concrete Curb Removal</t>
  </si>
  <si>
    <t>B127r</t>
  </si>
  <si>
    <t>CW 3110-R18</t>
  </si>
  <si>
    <t>KEEWATIN STREET SOUTHBOUND LEFT TURN LANE</t>
  </si>
  <si>
    <t>B003</t>
  </si>
  <si>
    <t>Asphalt Pavement</t>
  </si>
  <si>
    <t xml:space="preserve">CW 3230-R8
</t>
  </si>
  <si>
    <t>B105r</t>
  </si>
  <si>
    <t>Bullnose</t>
  </si>
  <si>
    <t xml:space="preserve">CW 3410-R10 </t>
  </si>
  <si>
    <t>CW 3310-R15</t>
  </si>
  <si>
    <t>C015</t>
  </si>
  <si>
    <t>Construction of Monolithic Concrete Median Slabs</t>
  </si>
  <si>
    <t>SD-226A</t>
  </si>
  <si>
    <t>C018</t>
  </si>
  <si>
    <t>Construction of Monolithic Concrete Bull-noses</t>
  </si>
  <si>
    <t>SD-227C</t>
  </si>
  <si>
    <t>C066</t>
  </si>
  <si>
    <t>Construction of Splash Strip (180 mm ht, Monolithic Barrier Curb,  750 mm width)</t>
  </si>
  <si>
    <t>SD-223A</t>
  </si>
  <si>
    <t>C050</t>
  </si>
  <si>
    <t>Supply and Installation of Dowel Assemblies</t>
  </si>
  <si>
    <t>G005</t>
  </si>
  <si>
    <t>Salt Tolerant Grass Seeding</t>
  </si>
  <si>
    <t>E17</t>
  </si>
  <si>
    <t>Barrier - Separate</t>
  </si>
  <si>
    <t>C010</t>
  </si>
  <si>
    <t>Construction of 200 mm Concrete Pavement (Plain-Dowelled)</t>
  </si>
  <si>
    <t>A.1</t>
  </si>
  <si>
    <t>(SEE B9)</t>
  </si>
  <si>
    <t>C035</t>
  </si>
  <si>
    <t>SD-204</t>
  </si>
  <si>
    <t>Construction of Barrier (150 mm ht, Integral)</t>
  </si>
  <si>
    <t>C017</t>
  </si>
  <si>
    <t>Construction of Monolithic Curb and Sidewalk</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</si>
</sst>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3" fillId="4" borderId="0" applyNumberFormat="0" applyBorder="0" applyAlignment="0" applyProtection="0"/>
    <xf numFmtId="0" fontId="48" fillId="5" borderId="0" applyNumberFormat="0" applyBorder="0" applyAlignment="0" applyProtection="0"/>
    <xf numFmtId="0" fontId="43" fillId="6" borderId="0" applyNumberFormat="0" applyBorder="0" applyAlignment="0" applyProtection="0"/>
    <xf numFmtId="0" fontId="48" fillId="7" borderId="0" applyNumberFormat="0" applyBorder="0" applyAlignment="0" applyProtection="0"/>
    <xf numFmtId="0" fontId="43" fillId="8" borderId="0" applyNumberFormat="0" applyBorder="0" applyAlignment="0" applyProtection="0"/>
    <xf numFmtId="0" fontId="48" fillId="9" borderId="0" applyNumberFormat="0" applyBorder="0" applyAlignment="0" applyProtection="0"/>
    <xf numFmtId="0" fontId="43" fillId="10" borderId="0" applyNumberFormat="0" applyBorder="0" applyAlignment="0" applyProtection="0"/>
    <xf numFmtId="0" fontId="48" fillId="11" borderId="0" applyNumberFormat="0" applyBorder="0" applyAlignment="0" applyProtection="0"/>
    <xf numFmtId="0" fontId="43" fillId="12" borderId="0" applyNumberFormat="0" applyBorder="0" applyAlignment="0" applyProtection="0"/>
    <xf numFmtId="0" fontId="48" fillId="13" borderId="0" applyNumberFormat="0" applyBorder="0" applyAlignment="0" applyProtection="0"/>
    <xf numFmtId="0" fontId="43" fillId="14" borderId="0" applyNumberFormat="0" applyBorder="0" applyAlignment="0" applyProtection="0"/>
    <xf numFmtId="0" fontId="48" fillId="15" borderId="0" applyNumberFormat="0" applyBorder="0" applyAlignment="0" applyProtection="0"/>
    <xf numFmtId="0" fontId="43" fillId="16" borderId="0" applyNumberFormat="0" applyBorder="0" applyAlignment="0" applyProtection="0"/>
    <xf numFmtId="0" fontId="48" fillId="17" borderId="0" applyNumberFormat="0" applyBorder="0" applyAlignment="0" applyProtection="0"/>
    <xf numFmtId="0" fontId="43" fillId="18" borderId="0" applyNumberFormat="0" applyBorder="0" applyAlignment="0" applyProtection="0"/>
    <xf numFmtId="0" fontId="48" fillId="19" borderId="0" applyNumberFormat="0" applyBorder="0" applyAlignment="0" applyProtection="0"/>
    <xf numFmtId="0" fontId="43" fillId="20" borderId="0" applyNumberFormat="0" applyBorder="0" applyAlignment="0" applyProtection="0"/>
    <xf numFmtId="0" fontId="48" fillId="21" borderId="0" applyNumberFormat="0" applyBorder="0" applyAlignment="0" applyProtection="0"/>
    <xf numFmtId="0" fontId="43" fillId="10" borderId="0" applyNumberFormat="0" applyBorder="0" applyAlignment="0" applyProtection="0"/>
    <xf numFmtId="0" fontId="48" fillId="22" borderId="0" applyNumberFormat="0" applyBorder="0" applyAlignment="0" applyProtection="0"/>
    <xf numFmtId="0" fontId="43" fillId="16" borderId="0" applyNumberFormat="0" applyBorder="0" applyAlignment="0" applyProtection="0"/>
    <xf numFmtId="0" fontId="48" fillId="23" borderId="0" applyNumberFormat="0" applyBorder="0" applyAlignment="0" applyProtection="0"/>
    <xf numFmtId="0" fontId="43" fillId="24" borderId="0" applyNumberFormat="0" applyBorder="0" applyAlignment="0" applyProtection="0"/>
    <xf numFmtId="0" fontId="49" fillId="25" borderId="0" applyNumberFormat="0" applyBorder="0" applyAlignment="0" applyProtection="0"/>
    <xf numFmtId="0" fontId="42" fillId="26" borderId="0" applyNumberFormat="0" applyBorder="0" applyAlignment="0" applyProtection="0"/>
    <xf numFmtId="0" fontId="49" fillId="27" borderId="0" applyNumberFormat="0" applyBorder="0" applyAlignment="0" applyProtection="0"/>
    <xf numFmtId="0" fontId="42" fillId="18" borderId="0" applyNumberFormat="0" applyBorder="0" applyAlignment="0" applyProtection="0"/>
    <xf numFmtId="0" fontId="49" fillId="28" borderId="0" applyNumberFormat="0" applyBorder="0" applyAlignment="0" applyProtection="0"/>
    <xf numFmtId="0" fontId="42" fillId="20" borderId="0" applyNumberFormat="0" applyBorder="0" applyAlignment="0" applyProtection="0"/>
    <xf numFmtId="0" fontId="49"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42" fillId="32" borderId="0" applyNumberFormat="0" applyBorder="0" applyAlignment="0" applyProtection="0"/>
    <xf numFmtId="0" fontId="49" fillId="33" borderId="0" applyNumberFormat="0" applyBorder="0" applyAlignment="0" applyProtection="0"/>
    <xf numFmtId="0" fontId="42" fillId="34" borderId="0" applyNumberFormat="0" applyBorder="0" applyAlignment="0" applyProtection="0"/>
    <xf numFmtId="0" fontId="49" fillId="35" borderId="0" applyNumberFormat="0" applyBorder="0" applyAlignment="0" applyProtection="0"/>
    <xf numFmtId="0" fontId="42" fillId="36" borderId="0" applyNumberFormat="0" applyBorder="0" applyAlignment="0" applyProtection="0"/>
    <xf numFmtId="0" fontId="49" fillId="37" borderId="0" applyNumberFormat="0" applyBorder="0" applyAlignment="0" applyProtection="0"/>
    <xf numFmtId="0" fontId="42" fillId="38" borderId="0" applyNumberFormat="0" applyBorder="0" applyAlignment="0" applyProtection="0"/>
    <xf numFmtId="0" fontId="49" fillId="39" borderId="0" applyNumberFormat="0" applyBorder="0" applyAlignment="0" applyProtection="0"/>
    <xf numFmtId="0" fontId="42" fillId="40" borderId="0" applyNumberFormat="0" applyBorder="0" applyAlignment="0" applyProtection="0"/>
    <xf numFmtId="0" fontId="49" fillId="41" borderId="0" applyNumberFormat="0" applyBorder="0" applyAlignment="0" applyProtection="0"/>
    <xf numFmtId="0" fontId="42" fillId="30" borderId="0" applyNumberFormat="0" applyBorder="0" applyAlignment="0" applyProtection="0"/>
    <xf numFmtId="0" fontId="49" fillId="42" borderId="0" applyNumberFormat="0" applyBorder="0" applyAlignment="0" applyProtection="0"/>
    <xf numFmtId="0" fontId="42" fillId="32" borderId="0" applyNumberFormat="0" applyBorder="0" applyAlignment="0" applyProtection="0"/>
    <xf numFmtId="0" fontId="49" fillId="43" borderId="0" applyNumberFormat="0" applyBorder="0" applyAlignment="0" applyProtection="0"/>
    <xf numFmtId="0" fontId="42" fillId="44" borderId="0" applyNumberFormat="0" applyBorder="0" applyAlignment="0" applyProtection="0"/>
    <xf numFmtId="0" fontId="50"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1" fillId="46" borderId="5" applyNumberFormat="0" applyAlignment="0" applyProtection="0"/>
    <xf numFmtId="0" fontId="36" fillId="47" borderId="6" applyNumberFormat="0" applyAlignment="0" applyProtection="0"/>
    <xf numFmtId="0" fontId="52"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4" fillId="50" borderId="0" applyNumberFormat="0" applyBorder="0" applyAlignment="0" applyProtection="0"/>
    <xf numFmtId="0" fontId="31" fillId="8" borderId="0" applyNumberFormat="0" applyBorder="0" applyAlignment="0" applyProtection="0"/>
    <xf numFmtId="0" fontId="55" fillId="0" borderId="9"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29" fillId="0" borderId="12" applyNumberFormat="0" applyFill="0" applyAlignment="0" applyProtection="0"/>
    <xf numFmtId="0" fontId="57" fillId="0" borderId="13" applyNumberFormat="0" applyFill="0" applyAlignment="0" applyProtection="0"/>
    <xf numFmtId="0" fontId="30" fillId="0" borderId="14"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8" fillId="51" borderId="5" applyNumberFormat="0" applyAlignment="0" applyProtection="0"/>
    <xf numFmtId="0" fontId="34" fillId="14" borderId="6" applyNumberFormat="0" applyAlignment="0" applyProtection="0"/>
    <xf numFmtId="0" fontId="59" fillId="0" borderId="15" applyNumberFormat="0" applyFill="0" applyAlignment="0" applyProtection="0"/>
    <xf numFmtId="0" fontId="37" fillId="0" borderId="16" applyNumberFormat="0" applyFill="0" applyAlignment="0" applyProtection="0"/>
    <xf numFmtId="0" fontId="60"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1"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2"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3" fillId="0" borderId="22" applyNumberFormat="0" applyFill="0" applyAlignment="0" applyProtection="0"/>
    <xf numFmtId="0" fontId="41" fillId="0" borderId="23" applyNumberFormat="0" applyFill="0" applyAlignment="0" applyProtection="0"/>
    <xf numFmtId="0" fontId="64" fillId="0" borderId="0" applyNumberFormat="0" applyFill="0" applyBorder="0" applyAlignment="0" applyProtection="0"/>
    <xf numFmtId="0" fontId="39" fillId="0" borderId="0" applyNumberFormat="0" applyFill="0" applyBorder="0" applyAlignment="0" applyProtection="0"/>
  </cellStyleXfs>
  <cellXfs count="119">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29"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29"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0" fontId="0" fillId="2" borderId="0" xfId="0" applyNumberFormat="1" applyAlignment="1">
      <alignment vertical="center"/>
    </xf>
    <xf numFmtId="0" fontId="0" fillId="2" borderId="31" xfId="0" applyNumberFormat="1" applyBorder="1" applyAlignment="1">
      <alignment vertical="top"/>
    </xf>
    <xf numFmtId="0" fontId="0" fillId="2" borderId="32" xfId="0" applyNumberFormat="1" applyBorder="1" applyAlignment="1">
      <alignment/>
    </xf>
    <xf numFmtId="0" fontId="0" fillId="2" borderId="31" xfId="0" applyNumberFormat="1" applyBorder="1" applyAlignment="1">
      <alignment horizontal="center"/>
    </xf>
    <xf numFmtId="0" fontId="0" fillId="2" borderId="33" xfId="0" applyNumberFormat="1" applyBorder="1" applyAlignment="1">
      <alignment/>
    </xf>
    <xf numFmtId="0" fontId="0" fillId="2" borderId="33" xfId="0" applyNumberFormat="1" applyBorder="1" applyAlignment="1">
      <alignment horizontal="center"/>
    </xf>
    <xf numFmtId="7" fontId="0" fillId="2" borderId="33" xfId="0" applyNumberFormat="1" applyBorder="1" applyAlignment="1">
      <alignment horizontal="right"/>
    </xf>
    <xf numFmtId="0" fontId="0" fillId="2" borderId="33"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7" fontId="0" fillId="2" borderId="35" xfId="0" applyNumberFormat="1" applyBorder="1" applyAlignment="1">
      <alignment horizontal="right"/>
    </xf>
    <xf numFmtId="0" fontId="47" fillId="0" borderId="0" xfId="136" applyFont="1" applyFill="1" applyAlignment="1">
      <alignment/>
      <protection/>
    </xf>
    <xf numFmtId="0" fontId="13" fillId="2" borderId="0" xfId="0" applyFont="1" applyAlignment="1" applyProtection="1">
      <alignment vertical="center"/>
      <protection/>
    </xf>
    <xf numFmtId="0" fontId="47" fillId="0" borderId="0" xfId="136" applyFont="1" applyFill="1">
      <alignment/>
      <protection/>
    </xf>
    <xf numFmtId="7" fontId="0" fillId="2" borderId="36" xfId="0" applyNumberFormat="1" applyBorder="1" applyAlignment="1">
      <alignment horizontal="right" vertical="center"/>
    </xf>
    <xf numFmtId="7" fontId="0" fillId="2" borderId="37" xfId="0" applyNumberFormat="1" applyBorder="1" applyAlignment="1">
      <alignment horizontal="right" vertical="center"/>
    </xf>
    <xf numFmtId="0" fontId="0" fillId="2" borderId="38" xfId="0" applyNumberFormat="1" applyBorder="1" applyAlignment="1">
      <alignment horizontal="right"/>
    </xf>
    <xf numFmtId="4" fontId="65" fillId="0" borderId="1" xfId="136" applyNumberFormat="1" applyFont="1" applyFill="1" applyBorder="1" applyAlignment="1" applyProtection="1">
      <alignment horizontal="center" vertical="top" wrapText="1"/>
      <protection/>
    </xf>
    <xf numFmtId="173" fontId="65" fillId="0" borderId="1" xfId="136" applyNumberFormat="1" applyFont="1" applyFill="1" applyBorder="1" applyAlignment="1" applyProtection="1">
      <alignment horizontal="left" vertical="top" wrapText="1"/>
      <protection/>
    </xf>
    <xf numFmtId="172" fontId="65" fillId="0" borderId="1" xfId="136" applyNumberFormat="1" applyFont="1" applyFill="1" applyBorder="1" applyAlignment="1" applyProtection="1">
      <alignment horizontal="left" vertical="top" wrapText="1"/>
      <protection/>
    </xf>
    <xf numFmtId="172" fontId="65" fillId="0" borderId="1" xfId="136" applyNumberFormat="1" applyFont="1" applyFill="1" applyBorder="1" applyAlignment="1" applyProtection="1">
      <alignment horizontal="center" vertical="top" wrapText="1"/>
      <protection/>
    </xf>
    <xf numFmtId="0" fontId="65" fillId="0" borderId="1" xfId="136" applyNumberFormat="1" applyFont="1" applyFill="1" applyBorder="1" applyAlignment="1" applyProtection="1">
      <alignment horizontal="center" vertical="top" wrapText="1"/>
      <protection/>
    </xf>
    <xf numFmtId="1" fontId="65" fillId="0" borderId="1" xfId="136" applyNumberFormat="1" applyFont="1" applyFill="1" applyBorder="1" applyAlignment="1" applyProtection="1">
      <alignment horizontal="right" vertical="top"/>
      <protection/>
    </xf>
    <xf numFmtId="174" fontId="65" fillId="0" borderId="1" xfId="136" applyNumberFormat="1" applyFont="1" applyFill="1" applyBorder="1" applyAlignment="1" applyProtection="1">
      <alignment vertical="top"/>
      <protection locked="0"/>
    </xf>
    <xf numFmtId="174" fontId="65" fillId="0" borderId="1" xfId="136" applyNumberFormat="1" applyFont="1" applyFill="1" applyBorder="1" applyAlignment="1" applyProtection="1">
      <alignment vertical="top"/>
      <protection/>
    </xf>
    <xf numFmtId="0" fontId="47" fillId="0" borderId="0" xfId="136" applyFont="1" applyAlignment="1" applyProtection="1">
      <alignment vertical="center"/>
      <protection/>
    </xf>
    <xf numFmtId="174" fontId="46" fillId="56" borderId="0" xfId="136" applyNumberFormat="1" applyFont="1" applyFill="1" applyBorder="1" applyAlignment="1" applyProtection="1">
      <alignment vertical="center"/>
      <protection/>
    </xf>
    <xf numFmtId="172" fontId="46" fillId="56" borderId="0" xfId="136" applyNumberFormat="1" applyFont="1" applyFill="1" applyBorder="1" applyAlignment="1" applyProtection="1">
      <alignment horizontal="center" vertical="center"/>
      <protection/>
    </xf>
    <xf numFmtId="0" fontId="47" fillId="0" borderId="0" xfId="136" applyFont="1" applyAlignment="1" applyProtection="1">
      <alignment horizontal="center" vertical="center"/>
      <protection/>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176" fontId="65" fillId="0" borderId="1" xfId="136" applyNumberFormat="1" applyFont="1" applyFill="1" applyBorder="1" applyAlignment="1" applyProtection="1">
      <alignment horizontal="center" vertical="top"/>
      <protection/>
    </xf>
    <xf numFmtId="0" fontId="65" fillId="0" borderId="1" xfId="136" applyNumberFormat="1" applyFont="1" applyFill="1" applyBorder="1" applyAlignment="1" applyProtection="1">
      <alignment vertical="center"/>
      <protection/>
    </xf>
    <xf numFmtId="173" fontId="65" fillId="0" borderId="1" xfId="136" applyNumberFormat="1" applyFont="1" applyFill="1" applyBorder="1" applyAlignment="1" applyProtection="1">
      <alignment horizontal="center" vertical="top" wrapText="1"/>
      <protection/>
    </xf>
    <xf numFmtId="4" fontId="65" fillId="0" borderId="1" xfId="136" applyNumberFormat="1" applyFont="1" applyFill="1" applyBorder="1" applyAlignment="1" applyProtection="1">
      <alignment horizontal="center" vertical="top"/>
      <protection/>
    </xf>
    <xf numFmtId="0" fontId="66" fillId="0" borderId="0" xfId="136" applyFont="1" applyFill="1" applyAlignment="1">
      <alignment/>
      <protection/>
    </xf>
    <xf numFmtId="173" fontId="65" fillId="0" borderId="1" xfId="136" applyNumberFormat="1" applyFont="1" applyFill="1" applyBorder="1" applyAlignment="1" applyProtection="1">
      <alignment horizontal="right" vertical="top" wrapText="1"/>
      <protection/>
    </xf>
    <xf numFmtId="1" fontId="65" fillId="0" borderId="1" xfId="136" applyNumberFormat="1" applyFont="1" applyFill="1" applyBorder="1" applyAlignment="1" applyProtection="1">
      <alignment horizontal="right" vertical="top" wrapText="1"/>
      <protection/>
    </xf>
    <xf numFmtId="174" fontId="65" fillId="0" borderId="1" xfId="136" applyNumberFormat="1" applyFont="1" applyFill="1" applyBorder="1" applyAlignment="1" applyProtection="1">
      <alignment vertical="top" wrapText="1"/>
      <protection/>
    </xf>
    <xf numFmtId="4" fontId="65" fillId="0" borderId="1" xfId="0" applyNumberFormat="1" applyFont="1" applyFill="1" applyBorder="1" applyAlignment="1" applyProtection="1">
      <alignment horizontal="center" vertical="top"/>
      <protection/>
    </xf>
    <xf numFmtId="173" fontId="65" fillId="0" borderId="1" xfId="0" applyNumberFormat="1" applyFont="1" applyFill="1" applyBorder="1" applyAlignment="1" applyProtection="1">
      <alignment horizontal="center" vertical="top" wrapText="1"/>
      <protection/>
    </xf>
    <xf numFmtId="172" fontId="65" fillId="0" borderId="1" xfId="0" applyNumberFormat="1" applyFont="1" applyFill="1" applyBorder="1" applyAlignment="1" applyProtection="1">
      <alignment horizontal="left" vertical="top" wrapText="1"/>
      <protection/>
    </xf>
    <xf numFmtId="172" fontId="65" fillId="0" borderId="1" xfId="0" applyNumberFormat="1" applyFont="1" applyFill="1" applyBorder="1" applyAlignment="1" applyProtection="1">
      <alignment horizontal="center" vertical="top" wrapText="1"/>
      <protection/>
    </xf>
    <xf numFmtId="0" fontId="65" fillId="0" borderId="1" xfId="0" applyNumberFormat="1" applyFont="1" applyFill="1" applyBorder="1" applyAlignment="1" applyProtection="1">
      <alignment horizontal="center" vertical="top" wrapText="1"/>
      <protection/>
    </xf>
    <xf numFmtId="1" fontId="65" fillId="0" borderId="1" xfId="0" applyNumberFormat="1" applyFont="1" applyFill="1" applyBorder="1" applyAlignment="1" applyProtection="1">
      <alignment horizontal="right" vertical="top"/>
      <protection/>
    </xf>
    <xf numFmtId="174" fontId="65" fillId="0" borderId="1" xfId="0" applyNumberFormat="1" applyFont="1" applyFill="1" applyBorder="1" applyAlignment="1" applyProtection="1">
      <alignment vertical="top"/>
      <protection locked="0"/>
    </xf>
    <xf numFmtId="174" fontId="65" fillId="0" borderId="1" xfId="0" applyNumberFormat="1" applyFont="1" applyFill="1" applyBorder="1" applyAlignment="1" applyProtection="1">
      <alignment vertical="top"/>
      <protection/>
    </xf>
    <xf numFmtId="0" fontId="47" fillId="2" borderId="0" xfId="0" applyFont="1" applyAlignment="1" applyProtection="1">
      <alignment vertical="center"/>
      <protection/>
    </xf>
    <xf numFmtId="174" fontId="46" fillId="56" borderId="0" xfId="0" applyNumberFormat="1" applyFont="1" applyFill="1" applyBorder="1" applyAlignment="1" applyProtection="1">
      <alignment vertical="center"/>
      <protection/>
    </xf>
    <xf numFmtId="172" fontId="46" fillId="56" borderId="0" xfId="0" applyNumberFormat="1" applyFont="1" applyFill="1" applyBorder="1" applyAlignment="1" applyProtection="1">
      <alignment horizontal="center" vertical="center"/>
      <protection/>
    </xf>
    <xf numFmtId="0" fontId="47" fillId="2" borderId="0" xfId="0" applyFont="1" applyAlignment="1" applyProtection="1">
      <alignment horizontal="center" vertical="center"/>
      <protection/>
    </xf>
    <xf numFmtId="0" fontId="47" fillId="57" borderId="0" xfId="0" applyFont="1" applyFill="1" applyAlignment="1" applyProtection="1">
      <alignment horizontal="center" vertical="top"/>
      <protection/>
    </xf>
    <xf numFmtId="0" fontId="47" fillId="57" borderId="0" xfId="0" applyFont="1" applyFill="1" applyAlignment="1">
      <alignment/>
    </xf>
    <xf numFmtId="4" fontId="65" fillId="0" borderId="1" xfId="0" applyNumberFormat="1" applyFont="1" applyFill="1" applyBorder="1" applyAlignment="1" applyProtection="1">
      <alignment horizontal="center" vertical="top" wrapText="1"/>
      <protection/>
    </xf>
    <xf numFmtId="1" fontId="65" fillId="0" borderId="1" xfId="0" applyNumberFormat="1" applyFont="1" applyFill="1" applyBorder="1" applyAlignment="1" applyProtection="1">
      <alignment horizontal="right" vertical="top" wrapText="1"/>
      <protection/>
    </xf>
    <xf numFmtId="0" fontId="47" fillId="57" borderId="0" xfId="0" applyFont="1" applyFill="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39" xfId="0" applyNumberFormat="1" applyBorder="1" applyAlignment="1">
      <alignment horizontal="center"/>
    </xf>
    <xf numFmtId="0" fontId="0" fillId="2" borderId="40" xfId="0" applyNumberFormat="1" applyBorder="1" applyAlignment="1">
      <alignment/>
    </xf>
    <xf numFmtId="1" fontId="6" fillId="2" borderId="36" xfId="0" applyNumberFormat="1" applyFont="1" applyBorder="1" applyAlignment="1">
      <alignment horizontal="left" vertical="center" wrapText="1"/>
    </xf>
    <xf numFmtId="0" fontId="0" fillId="2" borderId="41" xfId="0" applyNumberFormat="1" applyBorder="1" applyAlignment="1">
      <alignment vertical="center" wrapText="1"/>
    </xf>
    <xf numFmtId="0" fontId="0" fillId="2" borderId="42" xfId="0" applyNumberFormat="1" applyBorder="1" applyAlignment="1">
      <alignment vertical="center" wrapText="1"/>
    </xf>
    <xf numFmtId="0" fontId="0" fillId="2" borderId="43" xfId="0" applyNumberFormat="1" applyBorder="1" applyAlignment="1">
      <alignment/>
    </xf>
    <xf numFmtId="0" fontId="0" fillId="2" borderId="44" xfId="0" applyNumberFormat="1" applyBorder="1" applyAlignment="1">
      <alignment/>
    </xf>
    <xf numFmtId="1" fontId="6"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4" customWidth="1"/>
    <col min="2" max="16384" width="8.77734375" style="44" customWidth="1"/>
  </cols>
  <sheetData>
    <row r="1" spans="1:9" ht="38.25" customHeight="1">
      <c r="A1" s="105" t="s">
        <v>22</v>
      </c>
      <c r="B1" s="106"/>
      <c r="C1" s="106"/>
      <c r="D1" s="106"/>
      <c r="E1" s="106"/>
      <c r="F1" s="106"/>
      <c r="G1" s="106"/>
      <c r="H1" s="106"/>
      <c r="I1" s="106"/>
    </row>
    <row r="2" spans="1:9" ht="20.25" customHeight="1">
      <c r="A2" s="45">
        <v>1</v>
      </c>
      <c r="B2" s="102" t="s">
        <v>27</v>
      </c>
      <c r="C2" s="102"/>
      <c r="D2" s="102"/>
      <c r="E2" s="102"/>
      <c r="F2" s="102"/>
      <c r="G2" s="102"/>
      <c r="H2" s="102"/>
      <c r="I2" s="102"/>
    </row>
    <row r="3" spans="1:9" ht="34.5" customHeight="1">
      <c r="A3" s="45">
        <v>2</v>
      </c>
      <c r="B3" s="102" t="s">
        <v>61</v>
      </c>
      <c r="C3" s="102"/>
      <c r="D3" s="102"/>
      <c r="E3" s="102"/>
      <c r="F3" s="102"/>
      <c r="G3" s="102"/>
      <c r="H3" s="102"/>
      <c r="I3" s="102"/>
    </row>
    <row r="4" spans="1:9" ht="34.5" customHeight="1">
      <c r="A4" s="45">
        <v>3</v>
      </c>
      <c r="B4" s="102" t="s">
        <v>71</v>
      </c>
      <c r="C4" s="102"/>
      <c r="D4" s="102"/>
      <c r="E4" s="102"/>
      <c r="F4" s="102"/>
      <c r="G4" s="102"/>
      <c r="H4" s="102"/>
      <c r="I4" s="102"/>
    </row>
    <row r="5" spans="1:9" ht="34.5" customHeight="1">
      <c r="A5" s="45">
        <v>4</v>
      </c>
      <c r="B5" s="102" t="s">
        <v>25</v>
      </c>
      <c r="C5" s="102"/>
      <c r="D5" s="102"/>
      <c r="E5" s="102"/>
      <c r="F5" s="102"/>
      <c r="G5" s="102"/>
      <c r="H5" s="102"/>
      <c r="I5" s="102"/>
    </row>
    <row r="6" spans="1:9" ht="19.5" customHeight="1">
      <c r="A6" s="45">
        <v>5</v>
      </c>
      <c r="B6" s="104" t="s">
        <v>69</v>
      </c>
      <c r="C6" s="98"/>
      <c r="D6" s="98"/>
      <c r="E6" s="98"/>
      <c r="F6" s="98"/>
      <c r="G6" s="98"/>
      <c r="H6" s="98"/>
      <c r="I6" s="98"/>
    </row>
    <row r="7" spans="1:9" ht="19.5" customHeight="1">
      <c r="A7" s="45">
        <v>6</v>
      </c>
      <c r="B7" s="104" t="s">
        <v>77</v>
      </c>
      <c r="C7" s="98"/>
      <c r="D7" s="98"/>
      <c r="E7" s="98"/>
      <c r="F7" s="98"/>
      <c r="G7" s="98"/>
      <c r="H7" s="98"/>
      <c r="I7" s="98"/>
    </row>
    <row r="8" spans="1:9" ht="28.5" customHeight="1">
      <c r="A8" s="45">
        <v>7</v>
      </c>
      <c r="B8" s="104" t="s">
        <v>68</v>
      </c>
      <c r="C8" s="98"/>
      <c r="D8" s="98"/>
      <c r="E8" s="98"/>
      <c r="F8" s="98"/>
      <c r="G8" s="98"/>
      <c r="H8" s="98"/>
      <c r="I8" s="98"/>
    </row>
    <row r="9" spans="1:9" ht="19.5" customHeight="1">
      <c r="A9" s="45">
        <v>8</v>
      </c>
      <c r="B9" s="104" t="s">
        <v>75</v>
      </c>
      <c r="C9" s="98"/>
      <c r="D9" s="98"/>
      <c r="E9" s="98"/>
      <c r="F9" s="98"/>
      <c r="G9" s="98"/>
      <c r="H9" s="98"/>
      <c r="I9" s="98"/>
    </row>
    <row r="10" spans="1:9" ht="66" customHeight="1">
      <c r="A10" s="45"/>
      <c r="B10" s="107" t="s">
        <v>62</v>
      </c>
      <c r="C10" s="108"/>
      <c r="D10" s="108"/>
      <c r="E10" s="108"/>
      <c r="F10" s="108"/>
      <c r="G10" s="108"/>
      <c r="H10" s="108"/>
      <c r="I10" s="108"/>
    </row>
    <row r="11" spans="1:9" ht="31.5" customHeight="1">
      <c r="A11" s="45">
        <v>9</v>
      </c>
      <c r="B11" s="97" t="s">
        <v>74</v>
      </c>
      <c r="C11" s="98"/>
      <c r="D11" s="98"/>
      <c r="E11" s="98"/>
      <c r="F11" s="98"/>
      <c r="G11" s="98"/>
      <c r="H11" s="98"/>
      <c r="I11" s="98"/>
    </row>
    <row r="12" spans="1:9" ht="20.25" customHeight="1">
      <c r="A12" s="45">
        <v>10</v>
      </c>
      <c r="B12" s="97" t="s">
        <v>24</v>
      </c>
      <c r="C12" s="98"/>
      <c r="D12" s="98"/>
      <c r="E12" s="98"/>
      <c r="F12" s="98"/>
      <c r="G12" s="98"/>
      <c r="H12" s="98"/>
      <c r="I12" s="98"/>
    </row>
    <row r="13" spans="1:9" ht="45.75" customHeight="1">
      <c r="A13" s="45">
        <v>11</v>
      </c>
      <c r="B13" s="97" t="s">
        <v>29</v>
      </c>
      <c r="C13" s="98"/>
      <c r="D13" s="98"/>
      <c r="E13" s="98"/>
      <c r="F13" s="98"/>
      <c r="G13" s="98"/>
      <c r="H13" s="98"/>
      <c r="I13" s="98"/>
    </row>
    <row r="14" spans="1:9" ht="36" customHeight="1">
      <c r="A14" s="45">
        <v>12</v>
      </c>
      <c r="B14" s="97" t="s">
        <v>63</v>
      </c>
      <c r="C14" s="98"/>
      <c r="D14" s="98"/>
      <c r="E14" s="98"/>
      <c r="F14" s="98"/>
      <c r="G14" s="98"/>
      <c r="H14" s="98"/>
      <c r="I14" s="98"/>
    </row>
    <row r="15" spans="1:9" ht="31.5" customHeight="1">
      <c r="A15" s="45">
        <v>13</v>
      </c>
      <c r="B15" s="103" t="s">
        <v>64</v>
      </c>
      <c r="C15" s="98"/>
      <c r="D15" s="98"/>
      <c r="E15" s="98"/>
      <c r="F15" s="98"/>
      <c r="G15" s="98"/>
      <c r="H15" s="98"/>
      <c r="I15" s="98"/>
    </row>
    <row r="16" spans="1:9" ht="36" customHeight="1">
      <c r="A16" s="45">
        <v>14</v>
      </c>
      <c r="B16" s="103" t="s">
        <v>26</v>
      </c>
      <c r="C16" s="98"/>
      <c r="D16" s="98"/>
      <c r="E16" s="98"/>
      <c r="F16" s="98"/>
      <c r="G16" s="98"/>
      <c r="H16" s="98"/>
      <c r="I16" s="98"/>
    </row>
    <row r="17" spans="1:9" ht="19.5" customHeight="1">
      <c r="A17" s="45">
        <v>15</v>
      </c>
      <c r="B17" s="97" t="s">
        <v>60</v>
      </c>
      <c r="C17" s="98"/>
      <c r="D17" s="98"/>
      <c r="E17" s="98"/>
      <c r="F17" s="98"/>
      <c r="G17" s="98"/>
      <c r="H17" s="98"/>
      <c r="I17" s="98"/>
    </row>
    <row r="18" spans="1:9" ht="19.5" customHeight="1">
      <c r="A18" s="45">
        <v>16</v>
      </c>
      <c r="B18" s="97" t="s">
        <v>73</v>
      </c>
      <c r="C18" s="98"/>
      <c r="D18" s="98"/>
      <c r="E18" s="98"/>
      <c r="F18" s="98"/>
      <c r="G18" s="98"/>
      <c r="H18" s="98"/>
      <c r="I18" s="98"/>
    </row>
    <row r="19" spans="1:9" ht="19.5" customHeight="1">
      <c r="A19" s="45">
        <v>17</v>
      </c>
      <c r="B19" s="97" t="s">
        <v>23</v>
      </c>
      <c r="C19" s="98"/>
      <c r="D19" s="98"/>
      <c r="E19" s="98"/>
      <c r="F19" s="98"/>
      <c r="G19" s="98"/>
      <c r="H19" s="98"/>
      <c r="I19" s="98"/>
    </row>
    <row r="20" spans="1:9" ht="28.5" customHeight="1">
      <c r="A20" s="45">
        <v>18</v>
      </c>
      <c r="B20" s="97" t="s">
        <v>72</v>
      </c>
      <c r="C20" s="99"/>
      <c r="D20" s="99"/>
      <c r="E20" s="99"/>
      <c r="F20" s="99"/>
      <c r="G20" s="99"/>
      <c r="H20" s="99"/>
      <c r="I20" s="99"/>
    </row>
    <row r="21" spans="1:9" ht="28.5" customHeight="1">
      <c r="A21" s="45">
        <v>19</v>
      </c>
      <c r="B21" s="97" t="s">
        <v>70</v>
      </c>
      <c r="C21" s="99"/>
      <c r="D21" s="99"/>
      <c r="E21" s="99"/>
      <c r="F21" s="99"/>
      <c r="G21" s="99"/>
      <c r="H21" s="99"/>
      <c r="I21" s="99"/>
    </row>
    <row r="22" spans="1:9" ht="28.5" customHeight="1">
      <c r="A22" s="45">
        <v>20</v>
      </c>
      <c r="B22" s="97" t="s">
        <v>76</v>
      </c>
      <c r="C22" s="99"/>
      <c r="D22" s="99"/>
      <c r="E22" s="99"/>
      <c r="F22" s="99"/>
      <c r="G22" s="99"/>
      <c r="H22" s="99"/>
      <c r="I22" s="99"/>
    </row>
    <row r="23" spans="1:9" ht="31.5" customHeight="1">
      <c r="A23" s="45">
        <v>21</v>
      </c>
      <c r="B23" s="97" t="s">
        <v>65</v>
      </c>
      <c r="C23" s="98"/>
      <c r="D23" s="98"/>
      <c r="E23" s="98"/>
      <c r="F23" s="98"/>
      <c r="G23" s="98"/>
      <c r="H23" s="98"/>
      <c r="I23" s="98"/>
    </row>
    <row r="24" spans="1:9" ht="33" customHeight="1">
      <c r="A24" s="45">
        <v>22</v>
      </c>
      <c r="B24" s="100" t="s">
        <v>67</v>
      </c>
      <c r="C24" s="101"/>
      <c r="D24" s="101"/>
      <c r="E24" s="101"/>
      <c r="F24" s="101"/>
      <c r="G24" s="101"/>
      <c r="H24" s="101"/>
      <c r="I24" s="101"/>
    </row>
    <row r="25" spans="1:9" ht="17.25" customHeight="1">
      <c r="A25" s="45">
        <v>23</v>
      </c>
      <c r="B25" s="100" t="s">
        <v>66</v>
      </c>
      <c r="C25" s="101"/>
      <c r="D25" s="101"/>
      <c r="E25" s="101"/>
      <c r="F25" s="101"/>
      <c r="G25" s="101"/>
      <c r="H25" s="101"/>
      <c r="I25" s="101"/>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T48"/>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19" hidden="1" customWidth="1"/>
    <col min="2" max="2" width="8.77734375" style="11"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s>
  <sheetData>
    <row r="1" spans="1:8" ht="15">
      <c r="A1" s="27"/>
      <c r="B1" s="25" t="s">
        <v>0</v>
      </c>
      <c r="C1" s="26"/>
      <c r="D1" s="26"/>
      <c r="E1" s="26"/>
      <c r="F1" s="26"/>
      <c r="G1" s="27"/>
      <c r="H1" s="26"/>
    </row>
    <row r="2" spans="1:8" ht="15">
      <c r="A2" s="24"/>
      <c r="B2" s="12" t="s">
        <v>151</v>
      </c>
      <c r="C2" s="1"/>
      <c r="D2" s="1"/>
      <c r="E2" s="1"/>
      <c r="F2" s="1"/>
      <c r="G2" s="24"/>
      <c r="H2" s="1"/>
    </row>
    <row r="3" spans="1:8" ht="15">
      <c r="A3" s="15"/>
      <c r="B3" s="11" t="s">
        <v>1</v>
      </c>
      <c r="C3" s="32"/>
      <c r="D3" s="32"/>
      <c r="E3" s="32"/>
      <c r="F3" s="32"/>
      <c r="G3" s="31"/>
      <c r="H3" s="30"/>
    </row>
    <row r="4" spans="1:8" ht="15">
      <c r="A4" s="49" t="s">
        <v>21</v>
      </c>
      <c r="B4" s="13" t="s">
        <v>3</v>
      </c>
      <c r="C4" s="3" t="s">
        <v>4</v>
      </c>
      <c r="D4" s="2" t="s">
        <v>5</v>
      </c>
      <c r="E4" s="4" t="s">
        <v>6</v>
      </c>
      <c r="F4" s="4" t="s">
        <v>7</v>
      </c>
      <c r="G4" s="16" t="s">
        <v>8</v>
      </c>
      <c r="H4" s="4" t="s">
        <v>9</v>
      </c>
    </row>
    <row r="5" spans="1:8" ht="15" thickBot="1">
      <c r="A5" s="21"/>
      <c r="B5" s="37"/>
      <c r="C5" s="38"/>
      <c r="D5" s="39" t="s">
        <v>10</v>
      </c>
      <c r="E5" s="40"/>
      <c r="F5" s="41" t="s">
        <v>11</v>
      </c>
      <c r="G5" s="42"/>
      <c r="H5" s="43"/>
    </row>
    <row r="6" spans="1:8" s="36" customFormat="1" ht="30" customHeight="1" thickTop="1">
      <c r="A6" s="35"/>
      <c r="B6" s="34" t="s">
        <v>12</v>
      </c>
      <c r="C6" s="111" t="s">
        <v>125</v>
      </c>
      <c r="D6" s="112"/>
      <c r="E6" s="112"/>
      <c r="F6" s="113"/>
      <c r="G6" s="54"/>
      <c r="H6" s="55" t="s">
        <v>2</v>
      </c>
    </row>
    <row r="7" spans="1:8" ht="36" customHeight="1">
      <c r="A7" s="17"/>
      <c r="B7" s="14"/>
      <c r="C7" s="28" t="s">
        <v>14</v>
      </c>
      <c r="D7" s="9"/>
      <c r="E7" s="7" t="s">
        <v>2</v>
      </c>
      <c r="F7" s="7" t="s">
        <v>2</v>
      </c>
      <c r="G7" s="17"/>
      <c r="H7" s="20"/>
    </row>
    <row r="8" spans="1:20" s="53" customFormat="1" ht="30" customHeight="1">
      <c r="A8" s="57" t="s">
        <v>78</v>
      </c>
      <c r="B8" s="58" t="s">
        <v>150</v>
      </c>
      <c r="C8" s="59" t="s">
        <v>79</v>
      </c>
      <c r="D8" s="60" t="s">
        <v>124</v>
      </c>
      <c r="E8" s="61" t="s">
        <v>30</v>
      </c>
      <c r="F8" s="62">
        <v>320</v>
      </c>
      <c r="G8" s="63"/>
      <c r="H8" s="64">
        <f>ROUND(G8*F8,2)</f>
        <v>0</v>
      </c>
      <c r="I8" s="65"/>
      <c r="J8" s="66"/>
      <c r="K8" s="67"/>
      <c r="L8" s="68"/>
      <c r="M8" s="68"/>
      <c r="N8" s="68"/>
      <c r="O8" s="52"/>
      <c r="P8" s="69"/>
      <c r="Q8" s="70"/>
      <c r="R8" s="71"/>
      <c r="S8" s="71"/>
      <c r="T8" s="71"/>
    </row>
    <row r="9" spans="1:20" s="51" customFormat="1" ht="30" customHeight="1">
      <c r="A9" s="72" t="s">
        <v>80</v>
      </c>
      <c r="B9" s="58" t="s">
        <v>31</v>
      </c>
      <c r="C9" s="59" t="s">
        <v>81</v>
      </c>
      <c r="D9" s="60" t="s">
        <v>124</v>
      </c>
      <c r="E9" s="61" t="s">
        <v>32</v>
      </c>
      <c r="F9" s="62">
        <v>325</v>
      </c>
      <c r="G9" s="63"/>
      <c r="H9" s="64">
        <f>ROUND(G9*F9,2)</f>
        <v>0</v>
      </c>
      <c r="I9" s="65"/>
      <c r="J9" s="66"/>
      <c r="K9" s="67"/>
      <c r="L9" s="68"/>
      <c r="M9" s="68"/>
      <c r="N9" s="68"/>
      <c r="O9" s="52"/>
      <c r="P9" s="69"/>
      <c r="Q9" s="70"/>
      <c r="R9" s="71"/>
      <c r="S9" s="71"/>
      <c r="T9" s="71"/>
    </row>
    <row r="10" spans="1:20" s="53" customFormat="1" ht="32.25" customHeight="1">
      <c r="A10" s="72" t="s">
        <v>82</v>
      </c>
      <c r="B10" s="58" t="s">
        <v>83</v>
      </c>
      <c r="C10" s="59" t="s">
        <v>84</v>
      </c>
      <c r="D10" s="60" t="s">
        <v>124</v>
      </c>
      <c r="E10" s="61"/>
      <c r="F10" s="62"/>
      <c r="G10" s="73"/>
      <c r="H10" s="64"/>
      <c r="I10" s="65"/>
      <c r="J10" s="66"/>
      <c r="K10" s="67"/>
      <c r="L10" s="68"/>
      <c r="M10" s="68"/>
      <c r="N10" s="68"/>
      <c r="O10" s="52"/>
      <c r="P10" s="69"/>
      <c r="Q10" s="70"/>
      <c r="R10" s="71"/>
      <c r="S10" s="71"/>
      <c r="T10" s="71"/>
    </row>
    <row r="11" spans="1:20" s="53" customFormat="1" ht="30" customHeight="1">
      <c r="A11" s="72" t="s">
        <v>116</v>
      </c>
      <c r="B11" s="74" t="s">
        <v>33</v>
      </c>
      <c r="C11" s="59" t="s">
        <v>117</v>
      </c>
      <c r="D11" s="60" t="s">
        <v>2</v>
      </c>
      <c r="E11" s="61" t="s">
        <v>34</v>
      </c>
      <c r="F11" s="62">
        <v>305</v>
      </c>
      <c r="G11" s="63"/>
      <c r="H11" s="64">
        <f>ROUND(G11*F11,2)</f>
        <v>0</v>
      </c>
      <c r="I11" s="65"/>
      <c r="J11" s="66"/>
      <c r="K11" s="67"/>
      <c r="L11" s="68"/>
      <c r="M11" s="68"/>
      <c r="N11" s="68"/>
      <c r="O11" s="52"/>
      <c r="P11" s="69"/>
      <c r="Q11" s="70"/>
      <c r="R11" s="71"/>
      <c r="S11" s="71"/>
      <c r="T11" s="71"/>
    </row>
    <row r="12" spans="1:20" s="53" customFormat="1" ht="63" customHeight="1">
      <c r="A12" s="72" t="s">
        <v>35</v>
      </c>
      <c r="B12" s="58" t="s">
        <v>85</v>
      </c>
      <c r="C12" s="59" t="s">
        <v>36</v>
      </c>
      <c r="D12" s="60" t="s">
        <v>124</v>
      </c>
      <c r="E12" s="61" t="s">
        <v>30</v>
      </c>
      <c r="F12" s="62">
        <v>50</v>
      </c>
      <c r="G12" s="63"/>
      <c r="H12" s="64">
        <f>ROUND(G12*F12,2)</f>
        <v>0</v>
      </c>
      <c r="I12" s="65"/>
      <c r="J12" s="66"/>
      <c r="K12" s="67"/>
      <c r="L12" s="68"/>
      <c r="M12" s="68"/>
      <c r="N12" s="68"/>
      <c r="O12" s="52"/>
      <c r="P12" s="69"/>
      <c r="Q12" s="70"/>
      <c r="R12" s="71"/>
      <c r="S12" s="71"/>
      <c r="T12" s="71"/>
    </row>
    <row r="13" spans="1:20" s="51" customFormat="1" ht="30" customHeight="1">
      <c r="A13" s="57" t="s">
        <v>37</v>
      </c>
      <c r="B13" s="58" t="s">
        <v>86</v>
      </c>
      <c r="C13" s="59" t="s">
        <v>38</v>
      </c>
      <c r="D13" s="60" t="s">
        <v>124</v>
      </c>
      <c r="E13" s="61" t="s">
        <v>32</v>
      </c>
      <c r="F13" s="62">
        <v>205</v>
      </c>
      <c r="G13" s="63"/>
      <c r="H13" s="64">
        <f>ROUND(G13*F13,2)</f>
        <v>0</v>
      </c>
      <c r="I13" s="65"/>
      <c r="J13" s="66"/>
      <c r="K13" s="67"/>
      <c r="L13" s="68"/>
      <c r="M13" s="68"/>
      <c r="N13" s="68"/>
      <c r="O13" s="52"/>
      <c r="P13" s="69"/>
      <c r="Q13" s="70"/>
      <c r="R13" s="71"/>
      <c r="S13" s="71"/>
      <c r="T13" s="71"/>
    </row>
    <row r="14" spans="1:20" s="51" customFormat="1" ht="43.5" customHeight="1">
      <c r="A14" s="72" t="s">
        <v>87</v>
      </c>
      <c r="B14" s="58" t="s">
        <v>88</v>
      </c>
      <c r="C14" s="59" t="s">
        <v>89</v>
      </c>
      <c r="D14" s="60" t="s">
        <v>90</v>
      </c>
      <c r="E14" s="61" t="s">
        <v>32</v>
      </c>
      <c r="F14" s="62">
        <v>305</v>
      </c>
      <c r="G14" s="63"/>
      <c r="H14" s="64">
        <f>ROUND(G14*F14,2)</f>
        <v>0</v>
      </c>
      <c r="I14" s="65"/>
      <c r="J14" s="66"/>
      <c r="K14" s="67"/>
      <c r="L14" s="68"/>
      <c r="M14" s="68"/>
      <c r="N14" s="68"/>
      <c r="O14" s="52"/>
      <c r="P14" s="69"/>
      <c r="Q14" s="70"/>
      <c r="R14" s="71"/>
      <c r="S14" s="71"/>
      <c r="T14" s="71"/>
    </row>
    <row r="15" spans="1:8" ht="36" customHeight="1">
      <c r="A15" s="17"/>
      <c r="B15" s="14"/>
      <c r="C15" s="29" t="s">
        <v>15</v>
      </c>
      <c r="D15" s="9"/>
      <c r="E15" s="6"/>
      <c r="F15" s="9"/>
      <c r="G15" s="17"/>
      <c r="H15" s="20"/>
    </row>
    <row r="16" spans="1:20" s="53" customFormat="1" ht="30" customHeight="1">
      <c r="A16" s="75" t="s">
        <v>55</v>
      </c>
      <c r="B16" s="58" t="s">
        <v>91</v>
      </c>
      <c r="C16" s="59" t="s">
        <v>56</v>
      </c>
      <c r="D16" s="60" t="s">
        <v>124</v>
      </c>
      <c r="E16" s="61"/>
      <c r="F16" s="62"/>
      <c r="G16" s="73"/>
      <c r="H16" s="64"/>
      <c r="I16" s="65"/>
      <c r="J16" s="66"/>
      <c r="K16" s="67"/>
      <c r="L16" s="68"/>
      <c r="M16" s="68"/>
      <c r="N16" s="68"/>
      <c r="O16" s="52"/>
      <c r="P16" s="69"/>
      <c r="Q16" s="70"/>
      <c r="R16" s="71"/>
      <c r="S16" s="71"/>
      <c r="T16" s="71"/>
    </row>
    <row r="17" spans="1:20" s="51" customFormat="1" ht="30" customHeight="1">
      <c r="A17" s="75" t="s">
        <v>126</v>
      </c>
      <c r="B17" s="74" t="s">
        <v>33</v>
      </c>
      <c r="C17" s="59" t="s">
        <v>127</v>
      </c>
      <c r="D17" s="60" t="s">
        <v>2</v>
      </c>
      <c r="E17" s="61" t="s">
        <v>32</v>
      </c>
      <c r="F17" s="62">
        <v>40</v>
      </c>
      <c r="G17" s="63"/>
      <c r="H17" s="64">
        <f>ROUND(G17*F17,2)</f>
        <v>0</v>
      </c>
      <c r="I17" s="65"/>
      <c r="J17" s="66"/>
      <c r="K17" s="67"/>
      <c r="L17" s="68"/>
      <c r="M17" s="68"/>
      <c r="N17" s="68"/>
      <c r="O17" s="52"/>
      <c r="P17" s="69"/>
      <c r="Q17" s="70"/>
      <c r="R17" s="71"/>
      <c r="S17" s="71"/>
      <c r="T17" s="71"/>
    </row>
    <row r="18" spans="1:20" s="51" customFormat="1" ht="30" customHeight="1">
      <c r="A18" s="75" t="s">
        <v>41</v>
      </c>
      <c r="B18" s="58" t="s">
        <v>92</v>
      </c>
      <c r="C18" s="59" t="s">
        <v>42</v>
      </c>
      <c r="D18" s="60" t="s">
        <v>128</v>
      </c>
      <c r="E18" s="61"/>
      <c r="F18" s="62"/>
      <c r="G18" s="73"/>
      <c r="H18" s="64"/>
      <c r="I18" s="65"/>
      <c r="J18" s="66"/>
      <c r="K18" s="67"/>
      <c r="L18" s="68"/>
      <c r="M18" s="68"/>
      <c r="N18" s="68"/>
      <c r="O18" s="52"/>
      <c r="P18" s="69"/>
      <c r="Q18" s="70"/>
      <c r="R18" s="71"/>
      <c r="S18" s="71"/>
      <c r="T18" s="71"/>
    </row>
    <row r="19" spans="1:20" s="51" customFormat="1" ht="30" customHeight="1">
      <c r="A19" s="75" t="s">
        <v>43</v>
      </c>
      <c r="B19" s="74" t="s">
        <v>33</v>
      </c>
      <c r="C19" s="59" t="s">
        <v>44</v>
      </c>
      <c r="D19" s="60" t="s">
        <v>2</v>
      </c>
      <c r="E19" s="61" t="s">
        <v>39</v>
      </c>
      <c r="F19" s="62">
        <v>120</v>
      </c>
      <c r="G19" s="63"/>
      <c r="H19" s="64">
        <f>ROUND(G19*F19,2)</f>
        <v>0</v>
      </c>
      <c r="I19" s="65"/>
      <c r="J19" s="66"/>
      <c r="K19" s="67"/>
      <c r="L19" s="68"/>
      <c r="M19" s="68"/>
      <c r="N19" s="68"/>
      <c r="O19" s="52"/>
      <c r="P19" s="69"/>
      <c r="Q19" s="70"/>
      <c r="R19" s="71"/>
      <c r="S19" s="71"/>
      <c r="T19" s="71"/>
    </row>
    <row r="20" spans="1:20" s="53" customFormat="1" ht="43.5" customHeight="1">
      <c r="A20" s="75" t="s">
        <v>118</v>
      </c>
      <c r="B20" s="58" t="s">
        <v>93</v>
      </c>
      <c r="C20" s="59" t="s">
        <v>119</v>
      </c>
      <c r="D20" s="60" t="s">
        <v>96</v>
      </c>
      <c r="E20" s="61"/>
      <c r="F20" s="62"/>
      <c r="G20" s="73"/>
      <c r="H20" s="64"/>
      <c r="I20" s="65"/>
      <c r="J20" s="66"/>
      <c r="K20" s="67"/>
      <c r="L20" s="68"/>
      <c r="M20" s="68"/>
      <c r="N20" s="68"/>
      <c r="O20" s="52"/>
      <c r="P20" s="69"/>
      <c r="Q20" s="70"/>
      <c r="R20" s="71"/>
      <c r="S20" s="71"/>
      <c r="T20" s="71"/>
    </row>
    <row r="21" spans="1:20" s="51" customFormat="1" ht="30" customHeight="1">
      <c r="A21" s="75" t="s">
        <v>129</v>
      </c>
      <c r="B21" s="74" t="s">
        <v>33</v>
      </c>
      <c r="C21" s="59" t="s">
        <v>130</v>
      </c>
      <c r="D21" s="60" t="s">
        <v>2</v>
      </c>
      <c r="E21" s="61" t="s">
        <v>32</v>
      </c>
      <c r="F21" s="62">
        <v>5</v>
      </c>
      <c r="G21" s="63"/>
      <c r="H21" s="64">
        <f>ROUND(G21*F21,2)</f>
        <v>0</v>
      </c>
      <c r="I21" s="65"/>
      <c r="J21" s="66"/>
      <c r="K21" s="67"/>
      <c r="L21" s="68"/>
      <c r="M21" s="68"/>
      <c r="N21" s="68"/>
      <c r="O21" s="52"/>
      <c r="P21" s="69"/>
      <c r="Q21" s="70"/>
      <c r="R21" s="71"/>
      <c r="S21" s="71"/>
      <c r="T21" s="71"/>
    </row>
    <row r="22" spans="1:15" s="93" customFormat="1" ht="30" customHeight="1">
      <c r="A22" s="80" t="s">
        <v>120</v>
      </c>
      <c r="B22" s="81" t="s">
        <v>40</v>
      </c>
      <c r="C22" s="82" t="s">
        <v>97</v>
      </c>
      <c r="D22" s="83" t="s">
        <v>2</v>
      </c>
      <c r="E22" s="84" t="s">
        <v>32</v>
      </c>
      <c r="F22" s="85">
        <v>10</v>
      </c>
      <c r="G22" s="86"/>
      <c r="H22" s="87">
        <f>ROUND(G22*F22,2)</f>
        <v>0</v>
      </c>
      <c r="I22" s="88"/>
      <c r="J22" s="89"/>
      <c r="K22" s="90"/>
      <c r="L22" s="91"/>
      <c r="M22" s="91"/>
      <c r="N22" s="91"/>
      <c r="O22" s="92"/>
    </row>
    <row r="23" spans="1:20" s="53" customFormat="1" ht="30" customHeight="1">
      <c r="A23" s="75" t="s">
        <v>121</v>
      </c>
      <c r="B23" s="58" t="s">
        <v>94</v>
      </c>
      <c r="C23" s="59" t="s">
        <v>122</v>
      </c>
      <c r="D23" s="60" t="s">
        <v>100</v>
      </c>
      <c r="E23" s="61"/>
      <c r="F23" s="62"/>
      <c r="G23" s="73"/>
      <c r="H23" s="64"/>
      <c r="I23" s="65"/>
      <c r="J23" s="66"/>
      <c r="K23" s="67"/>
      <c r="L23" s="68"/>
      <c r="M23" s="68"/>
      <c r="N23" s="68"/>
      <c r="O23" s="52"/>
      <c r="P23" s="69"/>
      <c r="Q23" s="70"/>
      <c r="R23" s="71"/>
      <c r="S23" s="71"/>
      <c r="T23" s="71"/>
    </row>
    <row r="24" spans="1:20" s="51" customFormat="1" ht="30" customHeight="1">
      <c r="A24" s="75" t="s">
        <v>123</v>
      </c>
      <c r="B24" s="74" t="s">
        <v>33</v>
      </c>
      <c r="C24" s="59" t="s">
        <v>147</v>
      </c>
      <c r="D24" s="60" t="s">
        <v>2</v>
      </c>
      <c r="E24" s="61" t="s">
        <v>45</v>
      </c>
      <c r="F24" s="62">
        <v>115</v>
      </c>
      <c r="G24" s="63"/>
      <c r="H24" s="64">
        <f>ROUND(G24*F24,2)</f>
        <v>0</v>
      </c>
      <c r="I24" s="65"/>
      <c r="J24" s="66"/>
      <c r="K24" s="67"/>
      <c r="L24" s="68"/>
      <c r="M24" s="68"/>
      <c r="N24" s="68"/>
      <c r="O24" s="52"/>
      <c r="P24" s="69"/>
      <c r="Q24" s="70"/>
      <c r="R24" s="71"/>
      <c r="S24" s="71"/>
      <c r="T24" s="71"/>
    </row>
    <row r="25" spans="1:8" ht="36" customHeight="1">
      <c r="A25" s="17"/>
      <c r="B25" s="5"/>
      <c r="C25" s="29" t="s">
        <v>16</v>
      </c>
      <c r="D25" s="9"/>
      <c r="E25" s="7"/>
      <c r="F25" s="7"/>
      <c r="G25" s="17"/>
      <c r="H25" s="20"/>
    </row>
    <row r="26" spans="1:20" s="53" customFormat="1" ht="43.5" customHeight="1">
      <c r="A26" s="57" t="s">
        <v>47</v>
      </c>
      <c r="B26" s="58" t="s">
        <v>95</v>
      </c>
      <c r="C26" s="59" t="s">
        <v>48</v>
      </c>
      <c r="D26" s="60" t="s">
        <v>132</v>
      </c>
      <c r="E26" s="61"/>
      <c r="F26" s="78"/>
      <c r="G26" s="73"/>
      <c r="H26" s="79"/>
      <c r="I26" s="65"/>
      <c r="J26" s="66"/>
      <c r="K26" s="67"/>
      <c r="L26" s="68"/>
      <c r="M26" s="68"/>
      <c r="N26" s="68"/>
      <c r="O26" s="52"/>
      <c r="P26" s="69"/>
      <c r="Q26" s="70"/>
      <c r="R26" s="71"/>
      <c r="S26" s="71"/>
      <c r="T26" s="71"/>
    </row>
    <row r="27" spans="1:20" s="53" customFormat="1" ht="43.5" customHeight="1">
      <c r="A27" s="57" t="s">
        <v>148</v>
      </c>
      <c r="B27" s="74" t="s">
        <v>33</v>
      </c>
      <c r="C27" s="59" t="s">
        <v>149</v>
      </c>
      <c r="D27" s="60" t="s">
        <v>2</v>
      </c>
      <c r="E27" s="61" t="s">
        <v>32</v>
      </c>
      <c r="F27" s="78">
        <v>250</v>
      </c>
      <c r="G27" s="63"/>
      <c r="H27" s="64">
        <f>ROUND(G27*F27,2)</f>
        <v>0</v>
      </c>
      <c r="I27" s="65"/>
      <c r="J27" s="66"/>
      <c r="K27" s="67"/>
      <c r="L27" s="68"/>
      <c r="M27" s="68"/>
      <c r="N27" s="68"/>
      <c r="O27" s="52"/>
      <c r="P27" s="69"/>
      <c r="Q27" s="70"/>
      <c r="R27" s="71"/>
      <c r="S27" s="71"/>
      <c r="T27" s="71"/>
    </row>
    <row r="28" spans="1:20" s="53" customFormat="1" ht="43.5" customHeight="1">
      <c r="A28" s="57" t="s">
        <v>133</v>
      </c>
      <c r="B28" s="74" t="s">
        <v>40</v>
      </c>
      <c r="C28" s="59" t="s">
        <v>134</v>
      </c>
      <c r="D28" s="60" t="s">
        <v>135</v>
      </c>
      <c r="E28" s="61" t="s">
        <v>32</v>
      </c>
      <c r="F28" s="78">
        <v>5</v>
      </c>
      <c r="G28" s="63"/>
      <c r="H28" s="64">
        <f>ROUND(G28*F28,2)</f>
        <v>0</v>
      </c>
      <c r="I28" s="65"/>
      <c r="J28" s="66"/>
      <c r="K28" s="67"/>
      <c r="L28" s="68"/>
      <c r="M28" s="68"/>
      <c r="N28" s="68"/>
      <c r="O28" s="52"/>
      <c r="P28" s="69"/>
      <c r="Q28" s="70"/>
      <c r="R28" s="71"/>
      <c r="S28" s="71"/>
      <c r="T28" s="71"/>
    </row>
    <row r="29" spans="1:15" s="96" customFormat="1" ht="43.5" customHeight="1">
      <c r="A29" s="94" t="s">
        <v>155</v>
      </c>
      <c r="B29" s="81" t="s">
        <v>46</v>
      </c>
      <c r="C29" s="82" t="s">
        <v>156</v>
      </c>
      <c r="D29" s="83" t="s">
        <v>115</v>
      </c>
      <c r="E29" s="84" t="s">
        <v>32</v>
      </c>
      <c r="F29" s="95">
        <v>10</v>
      </c>
      <c r="G29" s="86"/>
      <c r="H29" s="87">
        <f>ROUND(G29*F29,2)</f>
        <v>0</v>
      </c>
      <c r="I29" s="88"/>
      <c r="J29" s="89"/>
      <c r="K29" s="90"/>
      <c r="L29" s="91"/>
      <c r="M29" s="91"/>
      <c r="N29" s="91"/>
      <c r="O29" s="92"/>
    </row>
    <row r="30" spans="1:20" s="53" customFormat="1" ht="43.5" customHeight="1">
      <c r="A30" s="57" t="s">
        <v>136</v>
      </c>
      <c r="B30" s="74" t="s">
        <v>54</v>
      </c>
      <c r="C30" s="59" t="s">
        <v>137</v>
      </c>
      <c r="D30" s="60" t="s">
        <v>138</v>
      </c>
      <c r="E30" s="61" t="s">
        <v>32</v>
      </c>
      <c r="F30" s="78">
        <v>15</v>
      </c>
      <c r="G30" s="63"/>
      <c r="H30" s="64">
        <f>ROUND(G30*F30,2)</f>
        <v>0</v>
      </c>
      <c r="I30" s="65"/>
      <c r="J30" s="66"/>
      <c r="K30" s="67"/>
      <c r="L30" s="68"/>
      <c r="M30" s="68"/>
      <c r="N30" s="68"/>
      <c r="O30" s="52"/>
      <c r="P30" s="69"/>
      <c r="Q30" s="70"/>
      <c r="R30" s="71"/>
      <c r="S30" s="71"/>
      <c r="T30" s="71"/>
    </row>
    <row r="31" spans="1:20" s="53" customFormat="1" ht="43.5" customHeight="1">
      <c r="A31" s="57" t="s">
        <v>49</v>
      </c>
      <c r="B31" s="58" t="s">
        <v>99</v>
      </c>
      <c r="C31" s="59" t="s">
        <v>50</v>
      </c>
      <c r="D31" s="60" t="s">
        <v>132</v>
      </c>
      <c r="E31" s="61"/>
      <c r="F31" s="78"/>
      <c r="G31" s="73"/>
      <c r="H31" s="79"/>
      <c r="I31" s="65"/>
      <c r="J31" s="66"/>
      <c r="K31" s="67"/>
      <c r="L31" s="68"/>
      <c r="M31" s="68"/>
      <c r="N31" s="68"/>
      <c r="O31" s="52"/>
      <c r="P31" s="69"/>
      <c r="Q31" s="70"/>
      <c r="R31" s="71"/>
      <c r="S31" s="71"/>
      <c r="T31" s="71"/>
    </row>
    <row r="32" spans="1:15" s="93" customFormat="1" ht="24.75" customHeight="1">
      <c r="A32" s="94" t="s">
        <v>152</v>
      </c>
      <c r="B32" s="81" t="s">
        <v>33</v>
      </c>
      <c r="C32" s="82" t="s">
        <v>154</v>
      </c>
      <c r="D32" s="83" t="s">
        <v>153</v>
      </c>
      <c r="E32" s="84" t="s">
        <v>45</v>
      </c>
      <c r="F32" s="85">
        <v>25</v>
      </c>
      <c r="G32" s="86"/>
      <c r="H32" s="87">
        <f>ROUND(G32*F32,2)</f>
        <v>0</v>
      </c>
      <c r="I32" s="88"/>
      <c r="J32" s="89"/>
      <c r="K32" s="90"/>
      <c r="L32" s="91"/>
      <c r="M32" s="91"/>
      <c r="N32" s="91"/>
      <c r="O32" s="92"/>
    </row>
    <row r="33" spans="1:15" s="93" customFormat="1" ht="43.5" customHeight="1">
      <c r="A33" s="94" t="s">
        <v>51</v>
      </c>
      <c r="B33" s="81" t="s">
        <v>40</v>
      </c>
      <c r="C33" s="82" t="s">
        <v>105</v>
      </c>
      <c r="D33" s="83" t="s">
        <v>106</v>
      </c>
      <c r="E33" s="84" t="s">
        <v>45</v>
      </c>
      <c r="F33" s="85">
        <v>4</v>
      </c>
      <c r="G33" s="86"/>
      <c r="H33" s="87">
        <f>ROUND(G33*F33,2)</f>
        <v>0</v>
      </c>
      <c r="I33" s="88"/>
      <c r="J33" s="89"/>
      <c r="K33" s="90"/>
      <c r="L33" s="91"/>
      <c r="M33" s="91"/>
      <c r="N33" s="91"/>
      <c r="O33" s="92"/>
    </row>
    <row r="34" spans="1:20" s="51" customFormat="1" ht="54.75" customHeight="1">
      <c r="A34" s="75" t="s">
        <v>139</v>
      </c>
      <c r="B34" s="74" t="s">
        <v>46</v>
      </c>
      <c r="C34" s="59" t="s">
        <v>140</v>
      </c>
      <c r="D34" s="60" t="s">
        <v>141</v>
      </c>
      <c r="E34" s="61" t="s">
        <v>45</v>
      </c>
      <c r="F34" s="62">
        <v>85</v>
      </c>
      <c r="G34" s="63"/>
      <c r="H34" s="64">
        <f>ROUND(G34*F34,2)</f>
        <v>0</v>
      </c>
      <c r="I34" s="65"/>
      <c r="J34" s="66"/>
      <c r="K34" s="67"/>
      <c r="L34" s="68"/>
      <c r="M34" s="68"/>
      <c r="N34" s="68"/>
      <c r="O34" s="52"/>
      <c r="P34" s="69"/>
      <c r="Q34" s="70"/>
      <c r="R34" s="71"/>
      <c r="S34" s="71"/>
      <c r="T34" s="71"/>
    </row>
    <row r="35" spans="1:20" s="53" customFormat="1" ht="43.5" customHeight="1">
      <c r="A35" s="57" t="s">
        <v>142</v>
      </c>
      <c r="B35" s="58" t="s">
        <v>101</v>
      </c>
      <c r="C35" s="59" t="s">
        <v>143</v>
      </c>
      <c r="D35" s="60" t="s">
        <v>132</v>
      </c>
      <c r="E35" s="61" t="s">
        <v>45</v>
      </c>
      <c r="F35" s="78">
        <v>40</v>
      </c>
      <c r="G35" s="63"/>
      <c r="H35" s="64">
        <f>ROUND(G35*F35,2)</f>
        <v>0</v>
      </c>
      <c r="I35" s="65"/>
      <c r="J35" s="66"/>
      <c r="K35" s="67"/>
      <c r="L35" s="68"/>
      <c r="M35" s="68"/>
      <c r="N35" s="68"/>
      <c r="O35" s="52"/>
      <c r="P35" s="69"/>
      <c r="Q35" s="70"/>
      <c r="R35" s="71"/>
      <c r="S35" s="71"/>
      <c r="T35" s="71"/>
    </row>
    <row r="36" spans="1:20" s="51" customFormat="1" ht="43.5" customHeight="1">
      <c r="A36" s="57" t="s">
        <v>107</v>
      </c>
      <c r="B36" s="58" t="s">
        <v>102</v>
      </c>
      <c r="C36" s="59" t="s">
        <v>109</v>
      </c>
      <c r="D36" s="60" t="s">
        <v>131</v>
      </c>
      <c r="E36" s="76"/>
      <c r="F36" s="62"/>
      <c r="G36" s="73"/>
      <c r="H36" s="79"/>
      <c r="I36" s="65"/>
      <c r="J36" s="66"/>
      <c r="K36" s="67"/>
      <c r="L36" s="68"/>
      <c r="M36" s="68"/>
      <c r="N36" s="68"/>
      <c r="O36" s="52"/>
      <c r="P36" s="69"/>
      <c r="Q36" s="70"/>
      <c r="R36" s="71"/>
      <c r="S36" s="71"/>
      <c r="T36" s="71"/>
    </row>
    <row r="37" spans="1:20" s="51" customFormat="1" ht="30" customHeight="1">
      <c r="A37" s="57" t="s">
        <v>111</v>
      </c>
      <c r="B37" s="74" t="s">
        <v>33</v>
      </c>
      <c r="C37" s="59" t="s">
        <v>57</v>
      </c>
      <c r="D37" s="60"/>
      <c r="E37" s="61"/>
      <c r="F37" s="62"/>
      <c r="G37" s="73"/>
      <c r="H37" s="79"/>
      <c r="I37" s="65"/>
      <c r="J37" s="66"/>
      <c r="K37" s="67"/>
      <c r="L37" s="68"/>
      <c r="M37" s="68"/>
      <c r="N37" s="68"/>
      <c r="O37" s="52"/>
      <c r="P37" s="69"/>
      <c r="Q37" s="70"/>
      <c r="R37" s="71"/>
      <c r="S37" s="71"/>
      <c r="T37" s="71"/>
    </row>
    <row r="38" spans="1:20" s="51" customFormat="1" ht="30" customHeight="1">
      <c r="A38" s="57" t="s">
        <v>112</v>
      </c>
      <c r="B38" s="77" t="s">
        <v>98</v>
      </c>
      <c r="C38" s="59" t="s">
        <v>110</v>
      </c>
      <c r="D38" s="60"/>
      <c r="E38" s="61" t="s">
        <v>34</v>
      </c>
      <c r="F38" s="62">
        <v>45</v>
      </c>
      <c r="G38" s="63"/>
      <c r="H38" s="64">
        <f>ROUND(G38*F38,2)</f>
        <v>0</v>
      </c>
      <c r="I38" s="65"/>
      <c r="J38" s="66"/>
      <c r="K38" s="67"/>
      <c r="L38" s="68"/>
      <c r="M38" s="68"/>
      <c r="N38" s="68"/>
      <c r="O38" s="52"/>
      <c r="P38" s="69"/>
      <c r="Q38" s="70"/>
      <c r="R38" s="71"/>
      <c r="S38" s="71"/>
      <c r="T38" s="71"/>
    </row>
    <row r="39" spans="1:8" ht="36" customHeight="1">
      <c r="A39" s="17"/>
      <c r="B39" s="5"/>
      <c r="C39" s="29" t="s">
        <v>17</v>
      </c>
      <c r="D39" s="9"/>
      <c r="E39" s="8"/>
      <c r="F39" s="7"/>
      <c r="G39" s="17"/>
      <c r="H39" s="20"/>
    </row>
    <row r="40" spans="1:20" s="53" customFormat="1" ht="30" customHeight="1">
      <c r="A40" s="57" t="s">
        <v>52</v>
      </c>
      <c r="B40" s="58" t="s">
        <v>103</v>
      </c>
      <c r="C40" s="59" t="s">
        <v>53</v>
      </c>
      <c r="D40" s="60" t="s">
        <v>113</v>
      </c>
      <c r="E40" s="61" t="s">
        <v>45</v>
      </c>
      <c r="F40" s="78">
        <v>150</v>
      </c>
      <c r="G40" s="63"/>
      <c r="H40" s="64">
        <f>ROUND(G40*F40,2)</f>
        <v>0</v>
      </c>
      <c r="I40" s="65"/>
      <c r="J40" s="66"/>
      <c r="K40" s="67"/>
      <c r="L40" s="68"/>
      <c r="M40" s="68"/>
      <c r="N40" s="68"/>
      <c r="O40" s="52"/>
      <c r="P40" s="69"/>
      <c r="Q40" s="70"/>
      <c r="R40" s="71"/>
      <c r="S40" s="71"/>
      <c r="T40" s="71"/>
    </row>
    <row r="41" spans="1:8" ht="48" customHeight="1">
      <c r="A41" s="17"/>
      <c r="B41" s="5"/>
      <c r="C41" s="29" t="s">
        <v>18</v>
      </c>
      <c r="D41" s="9"/>
      <c r="E41" s="8"/>
      <c r="F41" s="7"/>
      <c r="G41" s="17"/>
      <c r="H41" s="20"/>
    </row>
    <row r="42" spans="1:8" ht="36" customHeight="1">
      <c r="A42" s="17"/>
      <c r="B42" s="10"/>
      <c r="C42" s="29" t="s">
        <v>19</v>
      </c>
      <c r="D42" s="9"/>
      <c r="E42" s="8"/>
      <c r="F42" s="7"/>
      <c r="G42" s="17"/>
      <c r="H42" s="20"/>
    </row>
    <row r="43" spans="1:20" s="53" customFormat="1" ht="30" customHeight="1">
      <c r="A43" s="57" t="s">
        <v>58</v>
      </c>
      <c r="B43" s="58" t="s">
        <v>104</v>
      </c>
      <c r="C43" s="59" t="s">
        <v>59</v>
      </c>
      <c r="D43" s="60" t="s">
        <v>114</v>
      </c>
      <c r="E43" s="61" t="s">
        <v>39</v>
      </c>
      <c r="F43" s="78">
        <v>1</v>
      </c>
      <c r="G43" s="63"/>
      <c r="H43" s="64">
        <f>ROUND(G43*F43,2)</f>
        <v>0</v>
      </c>
      <c r="I43" s="65"/>
      <c r="J43" s="66"/>
      <c r="K43" s="67"/>
      <c r="L43" s="68"/>
      <c r="M43" s="68"/>
      <c r="N43" s="68"/>
      <c r="O43" s="52"/>
      <c r="P43" s="69"/>
      <c r="Q43" s="70"/>
      <c r="R43" s="71"/>
      <c r="S43" s="71"/>
      <c r="T43" s="71"/>
    </row>
    <row r="44" spans="1:8" ht="36" customHeight="1">
      <c r="A44" s="17"/>
      <c r="B44" s="14"/>
      <c r="C44" s="29" t="s">
        <v>20</v>
      </c>
      <c r="D44" s="9"/>
      <c r="E44" s="6"/>
      <c r="F44" s="9"/>
      <c r="G44" s="17"/>
      <c r="H44" s="20"/>
    </row>
    <row r="45" spans="1:20" s="51" customFormat="1" ht="30" customHeight="1">
      <c r="A45" s="75" t="s">
        <v>144</v>
      </c>
      <c r="B45" s="58" t="s">
        <v>108</v>
      </c>
      <c r="C45" s="59" t="s">
        <v>145</v>
      </c>
      <c r="D45" s="60" t="s">
        <v>146</v>
      </c>
      <c r="E45" s="61" t="s">
        <v>32</v>
      </c>
      <c r="F45" s="62">
        <v>205</v>
      </c>
      <c r="G45" s="63"/>
      <c r="H45" s="64">
        <f>ROUND(G45*F45,2)</f>
        <v>0</v>
      </c>
      <c r="I45" s="65"/>
      <c r="J45" s="66"/>
      <c r="K45" s="67"/>
      <c r="L45" s="68"/>
      <c r="M45" s="68"/>
      <c r="N45" s="68"/>
      <c r="O45" s="52"/>
      <c r="P45" s="69"/>
      <c r="Q45" s="70"/>
      <c r="R45" s="71"/>
      <c r="S45" s="71"/>
      <c r="T45" s="71"/>
    </row>
    <row r="46" spans="1:8" ht="30" customHeight="1" thickBot="1">
      <c r="A46" s="18"/>
      <c r="B46" s="33" t="str">
        <f>B6</f>
        <v>A</v>
      </c>
      <c r="C46" s="116" t="str">
        <f>C6</f>
        <v>KEEWATIN STREET SOUTHBOUND LEFT TURN LANE</v>
      </c>
      <c r="D46" s="117"/>
      <c r="E46" s="117"/>
      <c r="F46" s="118"/>
      <c r="G46" s="18" t="s">
        <v>13</v>
      </c>
      <c r="H46" s="18">
        <f>SUM(H6:H45)</f>
        <v>0</v>
      </c>
    </row>
    <row r="47" spans="1:8" s="32" customFormat="1" ht="37.5" customHeight="1" thickTop="1">
      <c r="A47" s="17"/>
      <c r="B47" s="114" t="s">
        <v>28</v>
      </c>
      <c r="C47" s="115"/>
      <c r="D47" s="115"/>
      <c r="E47" s="115"/>
      <c r="F47" s="115"/>
      <c r="G47" s="109">
        <f>SUM(H46)</f>
        <v>0</v>
      </c>
      <c r="H47" s="110"/>
    </row>
    <row r="48" spans="1:8" ht="15.75" customHeight="1">
      <c r="A48" s="50"/>
      <c r="B48" s="46"/>
      <c r="C48" s="47"/>
      <c r="D48" s="48"/>
      <c r="E48" s="47"/>
      <c r="F48" s="47"/>
      <c r="G48" s="23"/>
      <c r="H48" s="56"/>
    </row>
  </sheetData>
  <sheetProtection password="EB57" sheet="1" selectLockedCells="1"/>
  <mergeCells count="4">
    <mergeCell ref="G47:H47"/>
    <mergeCell ref="C6:F6"/>
    <mergeCell ref="B47:F47"/>
    <mergeCell ref="C46:F46"/>
  </mergeCells>
  <conditionalFormatting sqref="D8:D9 D16:D21 D36:D38">
    <cfRule type="cellIs" priority="79" dxfId="60" operator="equal" stopIfTrue="1">
      <formula>"CW 2130-R11"</formula>
    </cfRule>
    <cfRule type="cellIs" priority="80" dxfId="60" operator="equal" stopIfTrue="1">
      <formula>"CW 3120-R2"</formula>
    </cfRule>
    <cfRule type="cellIs" priority="81" dxfId="60" operator="equal" stopIfTrue="1">
      <formula>"CW 3240-R7"</formula>
    </cfRule>
  </conditionalFormatting>
  <conditionalFormatting sqref="D10:D11">
    <cfRule type="cellIs" priority="76" dxfId="60" operator="equal" stopIfTrue="1">
      <formula>"CW 2130-R11"</formula>
    </cfRule>
    <cfRule type="cellIs" priority="77" dxfId="60" operator="equal" stopIfTrue="1">
      <formula>"CW 3120-R2"</formula>
    </cfRule>
    <cfRule type="cellIs" priority="78" dxfId="60" operator="equal" stopIfTrue="1">
      <formula>"CW 3240-R7"</formula>
    </cfRule>
  </conditionalFormatting>
  <conditionalFormatting sqref="D12">
    <cfRule type="cellIs" priority="73" dxfId="60" operator="equal" stopIfTrue="1">
      <formula>"CW 2130-R11"</formula>
    </cfRule>
    <cfRule type="cellIs" priority="74" dxfId="60" operator="equal" stopIfTrue="1">
      <formula>"CW 3120-R2"</formula>
    </cfRule>
    <cfRule type="cellIs" priority="75" dxfId="60" operator="equal" stopIfTrue="1">
      <formula>"CW 3240-R7"</formula>
    </cfRule>
  </conditionalFormatting>
  <conditionalFormatting sqref="D13">
    <cfRule type="cellIs" priority="70" dxfId="60" operator="equal" stopIfTrue="1">
      <formula>"CW 2130-R11"</formula>
    </cfRule>
    <cfRule type="cellIs" priority="71" dxfId="60" operator="equal" stopIfTrue="1">
      <formula>"CW 3120-R2"</formula>
    </cfRule>
    <cfRule type="cellIs" priority="72" dxfId="60" operator="equal" stopIfTrue="1">
      <formula>"CW 3240-R7"</formula>
    </cfRule>
  </conditionalFormatting>
  <conditionalFormatting sqref="D14">
    <cfRule type="cellIs" priority="67" dxfId="60" operator="equal" stopIfTrue="1">
      <formula>"CW 2130-R11"</formula>
    </cfRule>
    <cfRule type="cellIs" priority="68" dxfId="60" operator="equal" stopIfTrue="1">
      <formula>"CW 3120-R2"</formula>
    </cfRule>
    <cfRule type="cellIs" priority="69" dxfId="60" operator="equal" stopIfTrue="1">
      <formula>"CW 3240-R7"</formula>
    </cfRule>
  </conditionalFormatting>
  <conditionalFormatting sqref="D23:D24">
    <cfRule type="cellIs" priority="55" dxfId="60" operator="equal" stopIfTrue="1">
      <formula>"CW 2130-R11"</formula>
    </cfRule>
    <cfRule type="cellIs" priority="56" dxfId="60" operator="equal" stopIfTrue="1">
      <formula>"CW 3120-R2"</formula>
    </cfRule>
    <cfRule type="cellIs" priority="57" dxfId="60" operator="equal" stopIfTrue="1">
      <formula>"CW 3240-R7"</formula>
    </cfRule>
  </conditionalFormatting>
  <conditionalFormatting sqref="D26">
    <cfRule type="cellIs" priority="49" dxfId="60" operator="equal" stopIfTrue="1">
      <formula>"CW 2130-R11"</formula>
    </cfRule>
    <cfRule type="cellIs" priority="50" dxfId="60" operator="equal" stopIfTrue="1">
      <formula>"CW 3120-R2"</formula>
    </cfRule>
    <cfRule type="cellIs" priority="51" dxfId="60" operator="equal" stopIfTrue="1">
      <formula>"CW 3240-R7"</formula>
    </cfRule>
  </conditionalFormatting>
  <conditionalFormatting sqref="D28">
    <cfRule type="cellIs" priority="46" dxfId="60" operator="equal" stopIfTrue="1">
      <formula>"CW 2130-R11"</formula>
    </cfRule>
    <cfRule type="cellIs" priority="47" dxfId="60" operator="equal" stopIfTrue="1">
      <formula>"CW 3120-R2"</formula>
    </cfRule>
    <cfRule type="cellIs" priority="48" dxfId="60" operator="equal" stopIfTrue="1">
      <formula>"CW 3240-R7"</formula>
    </cfRule>
  </conditionalFormatting>
  <conditionalFormatting sqref="D30">
    <cfRule type="cellIs" priority="40" dxfId="60" operator="equal" stopIfTrue="1">
      <formula>"CW 2130-R11"</formula>
    </cfRule>
    <cfRule type="cellIs" priority="41" dxfId="60" operator="equal" stopIfTrue="1">
      <formula>"CW 3120-R2"</formula>
    </cfRule>
    <cfRule type="cellIs" priority="42" dxfId="60" operator="equal" stopIfTrue="1">
      <formula>"CW 3240-R7"</formula>
    </cfRule>
  </conditionalFormatting>
  <conditionalFormatting sqref="D31">
    <cfRule type="cellIs" priority="37" dxfId="60" operator="equal" stopIfTrue="1">
      <formula>"CW 2130-R11"</formula>
    </cfRule>
    <cfRule type="cellIs" priority="38" dxfId="60" operator="equal" stopIfTrue="1">
      <formula>"CW 3120-R2"</formula>
    </cfRule>
    <cfRule type="cellIs" priority="39" dxfId="60" operator="equal" stopIfTrue="1">
      <formula>"CW 3240-R7"</formula>
    </cfRule>
  </conditionalFormatting>
  <conditionalFormatting sqref="D34">
    <cfRule type="cellIs" priority="34" dxfId="60" operator="equal" stopIfTrue="1">
      <formula>"CW 2130-R11"</formula>
    </cfRule>
    <cfRule type="cellIs" priority="35" dxfId="60" operator="equal" stopIfTrue="1">
      <formula>"CW 3120-R2"</formula>
    </cfRule>
    <cfRule type="cellIs" priority="36" dxfId="60" operator="equal" stopIfTrue="1">
      <formula>"CW 3240-R7"</formula>
    </cfRule>
  </conditionalFormatting>
  <conditionalFormatting sqref="D35">
    <cfRule type="cellIs" priority="31" dxfId="60" operator="equal" stopIfTrue="1">
      <formula>"CW 2130-R11"</formula>
    </cfRule>
    <cfRule type="cellIs" priority="32" dxfId="60" operator="equal" stopIfTrue="1">
      <formula>"CW 3120-R2"</formula>
    </cfRule>
    <cfRule type="cellIs" priority="33" dxfId="60" operator="equal" stopIfTrue="1">
      <formula>"CW 3240-R7"</formula>
    </cfRule>
  </conditionalFormatting>
  <conditionalFormatting sqref="D40">
    <cfRule type="cellIs" priority="25" dxfId="60" operator="equal" stopIfTrue="1">
      <formula>"CW 2130-R11"</formula>
    </cfRule>
    <cfRule type="cellIs" priority="26" dxfId="60" operator="equal" stopIfTrue="1">
      <formula>"CW 3120-R2"</formula>
    </cfRule>
    <cfRule type="cellIs" priority="27" dxfId="60" operator="equal" stopIfTrue="1">
      <formula>"CW 3240-R7"</formula>
    </cfRule>
  </conditionalFormatting>
  <conditionalFormatting sqref="D43">
    <cfRule type="cellIs" priority="22" dxfId="60" operator="equal" stopIfTrue="1">
      <formula>"CW 2130-R11"</formula>
    </cfRule>
    <cfRule type="cellIs" priority="23" dxfId="60" operator="equal" stopIfTrue="1">
      <formula>"CW 3120-R2"</formula>
    </cfRule>
    <cfRule type="cellIs" priority="24" dxfId="60" operator="equal" stopIfTrue="1">
      <formula>"CW 3240-R7"</formula>
    </cfRule>
  </conditionalFormatting>
  <conditionalFormatting sqref="D45">
    <cfRule type="cellIs" priority="19" dxfId="60" operator="equal" stopIfTrue="1">
      <formula>"CW 2130-R11"</formula>
    </cfRule>
    <cfRule type="cellIs" priority="20" dxfId="60" operator="equal" stopIfTrue="1">
      <formula>"CW 3120-R2"</formula>
    </cfRule>
    <cfRule type="cellIs" priority="21" dxfId="60" operator="equal" stopIfTrue="1">
      <formula>"CW 3240-R7"</formula>
    </cfRule>
  </conditionalFormatting>
  <conditionalFormatting sqref="D27">
    <cfRule type="cellIs" priority="13" dxfId="60" operator="equal" stopIfTrue="1">
      <formula>"CW 2130-R11"</formula>
    </cfRule>
    <cfRule type="cellIs" priority="14" dxfId="60" operator="equal" stopIfTrue="1">
      <formula>"CW 3120-R2"</formula>
    </cfRule>
    <cfRule type="cellIs" priority="15" dxfId="60" operator="equal" stopIfTrue="1">
      <formula>"CW 3240-R7"</formula>
    </cfRule>
  </conditionalFormatting>
  <conditionalFormatting sqref="D22">
    <cfRule type="cellIs" priority="10" dxfId="60" operator="equal" stopIfTrue="1">
      <formula>"CW 2130-R11"</formula>
    </cfRule>
    <cfRule type="cellIs" priority="11" dxfId="60" operator="equal" stopIfTrue="1">
      <formula>"CW 3120-R2"</formula>
    </cfRule>
    <cfRule type="cellIs" priority="12" dxfId="60" operator="equal" stopIfTrue="1">
      <formula>"CW 3240-R7"</formula>
    </cfRule>
  </conditionalFormatting>
  <conditionalFormatting sqref="D32">
    <cfRule type="cellIs" priority="7" dxfId="60" operator="equal" stopIfTrue="1">
      <formula>"CW 2130-R11"</formula>
    </cfRule>
    <cfRule type="cellIs" priority="8" dxfId="60" operator="equal" stopIfTrue="1">
      <formula>"CW 3120-R2"</formula>
    </cfRule>
    <cfRule type="cellIs" priority="9" dxfId="60" operator="equal" stopIfTrue="1">
      <formula>"CW 3240-R7"</formula>
    </cfRule>
  </conditionalFormatting>
  <conditionalFormatting sqref="D33">
    <cfRule type="cellIs" priority="4" dxfId="60" operator="equal" stopIfTrue="1">
      <formula>"CW 2130-R11"</formula>
    </cfRule>
    <cfRule type="cellIs" priority="5" dxfId="60" operator="equal" stopIfTrue="1">
      <formula>"CW 3120-R2"</formula>
    </cfRule>
    <cfRule type="cellIs" priority="6" dxfId="60" operator="equal" stopIfTrue="1">
      <formula>"CW 3240-R7"</formula>
    </cfRule>
  </conditionalFormatting>
  <conditionalFormatting sqref="D29">
    <cfRule type="cellIs" priority="1" dxfId="60" operator="equal" stopIfTrue="1">
      <formula>"CW 2130-R11"</formula>
    </cfRule>
    <cfRule type="cellIs" priority="2" dxfId="60" operator="equal" stopIfTrue="1">
      <formula>"CW 3120-R2"</formula>
    </cfRule>
    <cfRule type="cellIs" priority="3" dxfId="6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ot include fractions of a cent" sqref="G8:G9 G11:G14 G19 G32:G35 G24 G38 G40 G43 G45 G17 G21:G22 G27:G30">
      <formula1>IF(G8&gt;=0.01,ROUND(G8,2),0.01)</formula1>
    </dataValidation>
    <dataValidation type="custom" allowBlank="1" showInputMessage="1" showErrorMessage="1" error="If you can enter a Unit  Price in this cell, pLease contact the Contract Administrator immediately!" sqref="G10 G16 G18 G20 G23 G26 G36:G37 G31">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816-2014 
&amp;XTemplate Version: C420131129-RW&amp;R&amp;10Bid Submission
Page &amp;P+3 of 9</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August 15th
File Size 83456</dc:description>
  <cp:lastModifiedBy>Pheifer, Henly</cp:lastModifiedBy>
  <cp:lastPrinted>2014-07-22T19:34:35Z</cp:lastPrinted>
  <dcterms:created xsi:type="dcterms:W3CDTF">1999-03-31T15:44:33Z</dcterms:created>
  <dcterms:modified xsi:type="dcterms:W3CDTF">2014-08-15T15:05:41Z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-590553529</vt:i4>
  </property>
  <property fmtid="{D5CDD505-2E9C-101B-9397-08002B2CF9AE}" pid="5" name="_EmailSubject">
    <vt:lpwstr>816-2014_Form B     For your review.</vt:lpwstr>
  </property>
  <property fmtid="{D5CDD505-2E9C-101B-9397-08002B2CF9AE}" pid="6" name="_AuthorEmail">
    <vt:lpwstr>HPheifer@winnipeg.ca</vt:lpwstr>
  </property>
  <property fmtid="{D5CDD505-2E9C-101B-9397-08002B2CF9AE}" pid="7" name="_AuthorEmailDisplayName">
    <vt:lpwstr>Pheifer, Henly</vt:lpwstr>
  </property>
</Properties>
</file>